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7980"/>
  </bookViews>
  <sheets>
    <sheet name="год" sheetId="10" r:id="rId1"/>
  </sheets>
  <calcPr calcId="124519"/>
</workbook>
</file>

<file path=xl/calcChain.xml><?xml version="1.0" encoding="utf-8"?>
<calcChain xmlns="http://schemas.openxmlformats.org/spreadsheetml/2006/main">
  <c r="C16" i="10"/>
  <c r="C15"/>
  <c r="E16"/>
  <c r="E36"/>
  <c r="C48"/>
  <c r="D52"/>
  <c r="D40"/>
  <c r="D48"/>
  <c r="C27"/>
  <c r="E27"/>
  <c r="D27"/>
  <c r="C28"/>
  <c r="C32"/>
  <c r="D32"/>
  <c r="C38"/>
  <c r="C36" s="1"/>
  <c r="D36"/>
  <c r="D20"/>
  <c r="D17" s="1"/>
  <c r="C20"/>
  <c r="C17" s="1"/>
  <c r="C52" l="1"/>
  <c r="D16"/>
</calcChain>
</file>

<file path=xl/sharedStrings.xml><?xml version="1.0" encoding="utf-8"?>
<sst xmlns="http://schemas.openxmlformats.org/spreadsheetml/2006/main" count="85" uniqueCount="58">
  <si>
    <t>о целевом использовании субсидии, предоставленной социально                 ориентированной некоммерческой организации</t>
  </si>
  <si>
    <t>(полное наименование социально ориентированной некоммерческой организации)</t>
  </si>
  <si>
    <t>Единица измерения: рубли с двумя десятичными знаками после запятой.</t>
  </si>
  <si>
    <t>N п/п</t>
  </si>
  <si>
    <t>Наименование показателя</t>
  </si>
  <si>
    <t>Сумма за отчетный период</t>
  </si>
  <si>
    <t>Сумма выплаченной субсидии</t>
  </si>
  <si>
    <t>Собственный вклад/внебюджетные средства</t>
  </si>
  <si>
    <t>Остаток средств на начало отчетного периода</t>
  </si>
  <si>
    <t>Поступило средств на реализацию программы</t>
  </si>
  <si>
    <t>Использовано средств на реализацию программы за отчетный период - всего, в том числе:</t>
  </si>
  <si>
    <t>Административные расходы - всего, в том числе:</t>
  </si>
  <si>
    <t>в том числе:</t>
  </si>
  <si>
    <t>оплата труда штатных работников, участвующих в реализации программы</t>
  </si>
  <si>
    <t>страховые взносы в государственные внебюджетные фонды за штатных работников</t>
  </si>
  <si>
    <t>офисные расходы - всего,</t>
  </si>
  <si>
    <t>аренда помещения</t>
  </si>
  <si>
    <t>оплата коммунальных услуг</t>
  </si>
  <si>
    <t>приобретение канцелярских товаров и расходных материалов</t>
  </si>
  <si>
    <t>оплата услуг связи (телефона, доступа в сеть Интернет)</t>
  </si>
  <si>
    <t>оплата банковских услуг</t>
  </si>
  <si>
    <t>Приобретение основных средств и программного обеспечения - всего,</t>
  </si>
  <si>
    <t>приобретение оборудования и прав на использование программ - всего,</t>
  </si>
  <si>
    <t>приобретение прочих основных средств - всего,</t>
  </si>
  <si>
    <t>Непосредственные расходы на реализацию программы - всего,</t>
  </si>
  <si>
    <t>вознаграждение лицам, привлекаемым по гражданско-правовым договорам, и страховые взносы - всего,</t>
  </si>
  <si>
    <t>проведение конференций, совещаний, семинаров и т.п. - всего,</t>
  </si>
  <si>
    <t>проведение праздничных мероприятий - всего,</t>
  </si>
  <si>
    <t>командировочные расходы - всего,</t>
  </si>
  <si>
    <t>Прочие прямые расходы - всего,</t>
  </si>
  <si>
    <t>Остаток средств на конец отчетного периода</t>
  </si>
  <si>
    <t>3.1</t>
  </si>
  <si>
    <t xml:space="preserve"> </t>
  </si>
  <si>
    <t>3.1.1</t>
  </si>
  <si>
    <t>3.2</t>
  </si>
  <si>
    <t>3.2.1</t>
  </si>
  <si>
    <t>3.2.2</t>
  </si>
  <si>
    <t>3.3</t>
  </si>
  <si>
    <t>3.3.1</t>
  </si>
  <si>
    <t>3.3.2</t>
  </si>
  <si>
    <t>3.3.3</t>
  </si>
  <si>
    <t>3.3.4</t>
  </si>
  <si>
    <t>3.4</t>
  </si>
  <si>
    <t>3.1.2</t>
  </si>
  <si>
    <t>Севастопольская региональная общественная организация  «Лига работников социальной сферы»</t>
  </si>
  <si>
    <t xml:space="preserve"> Идентификационный номер налогоплательщика 9203535632</t>
  </si>
  <si>
    <t>Основной государственный регистрационный номер 1159204003881</t>
  </si>
  <si>
    <t>1С-Рарус Бухгалтерия для некоммерческой организации</t>
  </si>
  <si>
    <t>ПП "Астрал Отчётность"</t>
  </si>
  <si>
    <t>Ноутбук ASUS</t>
  </si>
  <si>
    <t>МФУ Canon</t>
  </si>
  <si>
    <t>ИТС Проф.</t>
  </si>
  <si>
    <t>канцелярские товары, расходные материалы</t>
  </si>
  <si>
    <t>Волнтёры проекта</t>
  </si>
  <si>
    <t xml:space="preserve">  </t>
  </si>
  <si>
    <t>"Школа волонтёров"</t>
  </si>
  <si>
    <t>15180,9</t>
  </si>
  <si>
    <r>
      <t xml:space="preserve">                       ОТЧЕТ         </t>
    </r>
    <r>
      <rPr>
        <u/>
        <sz val="14"/>
        <color theme="1"/>
        <rFont val="Times New Roman"/>
        <family val="1"/>
        <charset val="204"/>
      </rPr>
      <t xml:space="preserve"> за 2018 года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</si>
</sst>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7" fillId="0" borderId="0" xfId="0" applyFont="1"/>
    <xf numFmtId="0" fontId="2" fillId="0" borderId="0" xfId="0" applyFont="1" applyAlignment="1">
      <alignment horizontal="justify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wrapText="1"/>
    </xf>
    <xf numFmtId="0" fontId="14" fillId="0" borderId="0" xfId="0" applyFont="1"/>
    <xf numFmtId="2" fontId="16" fillId="0" borderId="1" xfId="0" applyNumberFormat="1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2" fontId="0" fillId="0" borderId="0" xfId="0" applyNumberFormat="1"/>
    <xf numFmtId="0" fontId="10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>
      <selection activeCell="G46" sqref="G46"/>
    </sheetView>
  </sheetViews>
  <sheetFormatPr defaultRowHeight="14.5"/>
  <cols>
    <col min="1" max="1" width="5.54296875" customWidth="1"/>
    <col min="2" max="2" width="36.81640625" customWidth="1"/>
    <col min="3" max="3" width="15.453125" customWidth="1"/>
    <col min="4" max="4" width="15" customWidth="1"/>
    <col min="5" max="5" width="12.54296875" customWidth="1"/>
    <col min="7" max="7" width="8.90625" customWidth="1"/>
    <col min="10" max="10" width="8.90625" customWidth="1"/>
    <col min="16" max="16" width="9.7265625" bestFit="1" customWidth="1"/>
  </cols>
  <sheetData>
    <row r="1" spans="1:14" ht="33" customHeight="1">
      <c r="A1" s="43" t="s">
        <v>57</v>
      </c>
      <c r="B1" s="44"/>
      <c r="C1" s="44"/>
      <c r="D1" s="44"/>
      <c r="E1" s="44"/>
    </row>
    <row r="2" spans="1:14">
      <c r="A2" s="4"/>
    </row>
    <row r="3" spans="1:14" ht="33" customHeight="1">
      <c r="A3" s="43" t="s">
        <v>0</v>
      </c>
      <c r="B3" s="44"/>
      <c r="C3" s="44"/>
      <c r="D3" s="44"/>
      <c r="E3" s="44"/>
    </row>
    <row r="4" spans="1:14" ht="18">
      <c r="A4" s="2"/>
    </row>
    <row r="5" spans="1:14" ht="27.75" customHeight="1">
      <c r="A5" s="39" t="s">
        <v>44</v>
      </c>
      <c r="B5" s="40"/>
      <c r="C5" s="40"/>
      <c r="D5" s="40"/>
      <c r="E5" s="40"/>
    </row>
    <row r="6" spans="1:14">
      <c r="A6" s="41" t="s">
        <v>1</v>
      </c>
      <c r="B6" s="42"/>
      <c r="C6" s="42"/>
      <c r="D6" s="42"/>
      <c r="E6" s="42"/>
    </row>
    <row r="7" spans="1:14">
      <c r="A7" s="5"/>
    </row>
    <row r="8" spans="1:14" ht="15.5">
      <c r="A8" s="6" t="s">
        <v>46</v>
      </c>
    </row>
    <row r="9" spans="1:14" ht="15.5">
      <c r="A9" s="6" t="s">
        <v>45</v>
      </c>
    </row>
    <row r="10" spans="1:14" ht="18">
      <c r="A10" s="1"/>
      <c r="G10" t="s">
        <v>32</v>
      </c>
    </row>
    <row r="11" spans="1:14" ht="15.5">
      <c r="A11" s="6" t="s">
        <v>2</v>
      </c>
    </row>
    <row r="12" spans="1:14" ht="15.5">
      <c r="A12" s="3"/>
    </row>
    <row r="13" spans="1:14" ht="57" customHeight="1">
      <c r="A13" s="11" t="s">
        <v>3</v>
      </c>
      <c r="B13" s="11" t="s">
        <v>4</v>
      </c>
      <c r="C13" s="11" t="s">
        <v>5</v>
      </c>
      <c r="D13" s="11" t="s">
        <v>6</v>
      </c>
      <c r="E13" s="12" t="s">
        <v>7</v>
      </c>
    </row>
    <row r="14" spans="1:14" ht="36" customHeight="1">
      <c r="A14" s="13">
        <v>1</v>
      </c>
      <c r="B14" s="9" t="s">
        <v>8</v>
      </c>
      <c r="C14" s="34"/>
      <c r="D14" s="34"/>
      <c r="E14" s="18">
        <v>0</v>
      </c>
    </row>
    <row r="15" spans="1:14" ht="33.75" customHeight="1">
      <c r="A15" s="13">
        <v>2</v>
      </c>
      <c r="B15" s="9" t="s">
        <v>9</v>
      </c>
      <c r="C15" s="28">
        <f>SUM(D15:E15)</f>
        <v>480343.8</v>
      </c>
      <c r="D15" s="28">
        <v>350000</v>
      </c>
      <c r="E15" s="14">
        <v>130343.8</v>
      </c>
      <c r="G15" s="23"/>
      <c r="H15" s="23"/>
      <c r="I15" s="23" t="s">
        <v>32</v>
      </c>
      <c r="J15" s="23"/>
      <c r="K15" s="25"/>
      <c r="L15" s="25"/>
      <c r="M15" s="25"/>
      <c r="N15" s="25"/>
    </row>
    <row r="16" spans="1:14" ht="52.5" customHeight="1">
      <c r="A16" s="13">
        <v>3</v>
      </c>
      <c r="B16" s="9" t="s">
        <v>10</v>
      </c>
      <c r="C16" s="28">
        <f>SUM(D16:E16)</f>
        <v>477794.77999999997</v>
      </c>
      <c r="D16" s="14">
        <f>SUM(D17+D27+D36+D48)</f>
        <v>347450.98</v>
      </c>
      <c r="E16" s="14">
        <f>SUM(E27+E36+E48)</f>
        <v>130343.8</v>
      </c>
      <c r="G16" s="35"/>
      <c r="H16" s="24" t="s">
        <v>32</v>
      </c>
      <c r="I16" s="24"/>
      <c r="J16" s="25"/>
      <c r="K16" s="25"/>
      <c r="L16" s="25"/>
      <c r="M16" s="25"/>
    </row>
    <row r="17" spans="1:13" ht="32.25" customHeight="1">
      <c r="A17" s="37" t="s">
        <v>31</v>
      </c>
      <c r="B17" s="19" t="s">
        <v>11</v>
      </c>
      <c r="C17" s="27">
        <f>SUM(C18:C20)</f>
        <v>15180.98</v>
      </c>
      <c r="D17" s="20">
        <f>SUM(D18:D20)</f>
        <v>15180.98</v>
      </c>
      <c r="E17" s="21">
        <v>0</v>
      </c>
      <c r="G17" s="24"/>
      <c r="H17" s="24"/>
      <c r="I17" s="24"/>
      <c r="J17" s="24"/>
      <c r="K17" s="26"/>
      <c r="L17" s="26"/>
      <c r="M17" s="26"/>
    </row>
    <row r="18" spans="1:13" ht="45.75" customHeight="1">
      <c r="A18" s="36" t="s">
        <v>33</v>
      </c>
      <c r="B18" s="9" t="s">
        <v>13</v>
      </c>
      <c r="C18" s="29">
        <v>0</v>
      </c>
      <c r="D18" s="10">
        <v>0</v>
      </c>
      <c r="E18" s="10">
        <v>0</v>
      </c>
      <c r="G18" s="25"/>
      <c r="H18" s="24" t="s">
        <v>54</v>
      </c>
      <c r="I18" s="25"/>
      <c r="K18" s="26"/>
      <c r="L18" s="26"/>
      <c r="M18" s="26"/>
    </row>
    <row r="19" spans="1:13" ht="48" customHeight="1">
      <c r="A19" s="36" t="s">
        <v>43</v>
      </c>
      <c r="B19" s="9" t="s">
        <v>14</v>
      </c>
      <c r="C19" s="29">
        <v>0</v>
      </c>
      <c r="D19" s="10">
        <v>0</v>
      </c>
      <c r="E19" s="10">
        <v>0</v>
      </c>
      <c r="G19" s="24"/>
      <c r="H19" s="24"/>
      <c r="I19" s="24"/>
      <c r="J19" s="24"/>
      <c r="K19" s="26"/>
      <c r="L19" s="26"/>
      <c r="M19" s="26"/>
    </row>
    <row r="20" spans="1:13" ht="20.25" customHeight="1">
      <c r="A20" s="38" t="s">
        <v>56</v>
      </c>
      <c r="B20" s="9" t="s">
        <v>15</v>
      </c>
      <c r="C20" s="28">
        <f>SUM(C24:C26)</f>
        <v>15180.98</v>
      </c>
      <c r="D20" s="14">
        <f>SUM(D24:D26)</f>
        <v>15180.98</v>
      </c>
      <c r="E20" s="10">
        <v>0</v>
      </c>
      <c r="G20" s="25"/>
      <c r="H20" s="24"/>
      <c r="I20" s="24"/>
      <c r="J20" s="24"/>
      <c r="K20" s="26"/>
      <c r="L20" s="26"/>
      <c r="M20" s="26"/>
    </row>
    <row r="21" spans="1:13" ht="14.25" customHeight="1">
      <c r="A21" s="38"/>
      <c r="B21" s="9" t="s">
        <v>12</v>
      </c>
      <c r="C21" s="29"/>
      <c r="D21" s="15"/>
      <c r="E21" s="15"/>
    </row>
    <row r="22" spans="1:13" ht="17.25" customHeight="1">
      <c r="A22" s="16"/>
      <c r="B22" s="9" t="s">
        <v>16</v>
      </c>
      <c r="C22" s="29">
        <v>0</v>
      </c>
      <c r="D22" s="10">
        <v>0</v>
      </c>
      <c r="E22" s="10">
        <v>0</v>
      </c>
    </row>
    <row r="23" spans="1:13" ht="17.25" customHeight="1">
      <c r="A23" s="16"/>
      <c r="B23" s="9" t="s">
        <v>17</v>
      </c>
      <c r="C23" s="29">
        <v>0</v>
      </c>
      <c r="D23" s="10">
        <v>0</v>
      </c>
      <c r="E23" s="10">
        <v>0</v>
      </c>
    </row>
    <row r="24" spans="1:13" ht="33.75" customHeight="1">
      <c r="A24" s="16"/>
      <c r="B24" s="9" t="s">
        <v>18</v>
      </c>
      <c r="C24" s="28">
        <v>4500</v>
      </c>
      <c r="D24" s="14">
        <v>4500</v>
      </c>
      <c r="E24" s="10">
        <v>0</v>
      </c>
      <c r="G24" s="32"/>
    </row>
    <row r="25" spans="1:13" ht="31.5" customHeight="1">
      <c r="A25" s="16"/>
      <c r="B25" s="9" t="s">
        <v>19</v>
      </c>
      <c r="C25" s="14">
        <v>5005</v>
      </c>
      <c r="D25" s="14">
        <v>5005</v>
      </c>
      <c r="E25" s="10">
        <v>0</v>
      </c>
      <c r="G25" s="32"/>
      <c r="I25" t="s">
        <v>32</v>
      </c>
    </row>
    <row r="26" spans="1:13" ht="21.75" customHeight="1">
      <c r="A26" s="16"/>
      <c r="B26" s="9" t="s">
        <v>20</v>
      </c>
      <c r="C26" s="34">
        <v>5675.98</v>
      </c>
      <c r="D26" s="2">
        <v>5675.98</v>
      </c>
      <c r="E26" s="10">
        <v>0</v>
      </c>
      <c r="H26" t="s">
        <v>32</v>
      </c>
    </row>
    <row r="27" spans="1:13" ht="35.5" customHeight="1">
      <c r="A27" s="37" t="s">
        <v>34</v>
      </c>
      <c r="B27" s="19" t="s">
        <v>21</v>
      </c>
      <c r="C27" s="27">
        <f>SUM(D27:E27)</f>
        <v>56140</v>
      </c>
      <c r="D27" s="20">
        <f>SUM(D28+D32)</f>
        <v>54640</v>
      </c>
      <c r="E27" s="20">
        <f>SUM(E28:E29)</f>
        <v>1500</v>
      </c>
      <c r="G27" s="31"/>
      <c r="H27" t="s">
        <v>32</v>
      </c>
      <c r="I27" t="s">
        <v>32</v>
      </c>
    </row>
    <row r="28" spans="1:13" ht="34.5" customHeight="1">
      <c r="A28" s="38" t="s">
        <v>35</v>
      </c>
      <c r="B28" s="9" t="s">
        <v>22</v>
      </c>
      <c r="C28" s="28">
        <f>SUM(D28:E28)</f>
        <v>9100</v>
      </c>
      <c r="D28" s="14">
        <v>7600</v>
      </c>
      <c r="E28" s="17">
        <v>1500</v>
      </c>
    </row>
    <row r="29" spans="1:13" ht="15.75" customHeight="1">
      <c r="A29" s="38"/>
      <c r="B29" s="9" t="s">
        <v>12</v>
      </c>
      <c r="C29" s="29">
        <v>0</v>
      </c>
      <c r="D29" s="10">
        <v>0</v>
      </c>
      <c r="E29" s="10">
        <v>0</v>
      </c>
    </row>
    <row r="30" spans="1:13" ht="31" customHeight="1">
      <c r="A30" s="36"/>
      <c r="B30" s="9" t="s">
        <v>47</v>
      </c>
      <c r="C30" s="28">
        <v>7600</v>
      </c>
      <c r="D30" s="14">
        <v>7600</v>
      </c>
      <c r="E30" s="10"/>
    </row>
    <row r="31" spans="1:13" ht="18.5" customHeight="1">
      <c r="A31" s="36"/>
      <c r="B31" s="9" t="s">
        <v>48</v>
      </c>
      <c r="C31" s="28">
        <v>1500</v>
      </c>
      <c r="D31" s="10">
        <v>0</v>
      </c>
      <c r="E31" s="17">
        <v>1500</v>
      </c>
      <c r="I31" t="s">
        <v>32</v>
      </c>
    </row>
    <row r="32" spans="1:13" ht="34.5" customHeight="1">
      <c r="A32" s="38" t="s">
        <v>36</v>
      </c>
      <c r="B32" s="9" t="s">
        <v>23</v>
      </c>
      <c r="C32" s="28">
        <f>SUM(C34:C35)</f>
        <v>47040</v>
      </c>
      <c r="D32" s="14">
        <f>SUM(D34:D35)</f>
        <v>47040</v>
      </c>
      <c r="E32" s="10">
        <v>0</v>
      </c>
    </row>
    <row r="33" spans="1:9" ht="17.25" customHeight="1">
      <c r="A33" s="38"/>
      <c r="B33" s="9" t="s">
        <v>12</v>
      </c>
      <c r="C33" s="29">
        <v>0</v>
      </c>
      <c r="D33" s="10">
        <v>0</v>
      </c>
      <c r="E33" s="10">
        <v>0</v>
      </c>
    </row>
    <row r="34" spans="1:9" ht="17.25" customHeight="1">
      <c r="A34" s="36"/>
      <c r="B34" s="9" t="s">
        <v>49</v>
      </c>
      <c r="C34" s="28">
        <v>27140</v>
      </c>
      <c r="D34" s="14">
        <v>27140</v>
      </c>
      <c r="E34" s="10"/>
    </row>
    <row r="35" spans="1:9" ht="17.25" customHeight="1">
      <c r="A35" s="36"/>
      <c r="B35" s="9" t="s">
        <v>50</v>
      </c>
      <c r="C35" s="28">
        <v>19900</v>
      </c>
      <c r="D35" s="14">
        <v>19900</v>
      </c>
      <c r="E35" s="10"/>
    </row>
    <row r="36" spans="1:9" ht="33.75" customHeight="1">
      <c r="A36" s="45" t="s">
        <v>37</v>
      </c>
      <c r="B36" s="19" t="s">
        <v>24</v>
      </c>
      <c r="C36" s="27">
        <f>SUM(C38:C40)</f>
        <v>175143.8</v>
      </c>
      <c r="D36" s="20">
        <f>SUM(D38:D40)</f>
        <v>240230</v>
      </c>
      <c r="E36" s="20">
        <f>SUM(E37:E38)</f>
        <v>143.80000000000001</v>
      </c>
    </row>
    <row r="37" spans="1:9" ht="17.25" customHeight="1">
      <c r="A37" s="45"/>
      <c r="B37" s="19" t="s">
        <v>12</v>
      </c>
      <c r="C37" s="30"/>
      <c r="D37" s="22"/>
      <c r="E37" s="22"/>
    </row>
    <row r="38" spans="1:9" ht="63" customHeight="1">
      <c r="A38" s="38" t="s">
        <v>38</v>
      </c>
      <c r="B38" s="9" t="s">
        <v>25</v>
      </c>
      <c r="C38" s="28">
        <f>SUM(D38:E38)</f>
        <v>175143.8</v>
      </c>
      <c r="D38" s="14">
        <v>175000</v>
      </c>
      <c r="E38" s="14">
        <v>143.80000000000001</v>
      </c>
    </row>
    <row r="39" spans="1:9" ht="15" customHeight="1">
      <c r="A39" s="38"/>
      <c r="B39" s="9" t="s">
        <v>12</v>
      </c>
      <c r="C39" s="29"/>
      <c r="D39" s="15"/>
      <c r="E39" s="15"/>
    </row>
    <row r="40" spans="1:9" ht="33.75" customHeight="1">
      <c r="A40" s="38" t="s">
        <v>39</v>
      </c>
      <c r="B40" s="9" t="s">
        <v>26</v>
      </c>
      <c r="C40" s="29">
        <v>0</v>
      </c>
      <c r="D40" s="14">
        <f>SUM(D42:D43)</f>
        <v>65230</v>
      </c>
      <c r="E40" s="10">
        <v>0</v>
      </c>
      <c r="H40" t="s">
        <v>32</v>
      </c>
    </row>
    <row r="41" spans="1:9" ht="15" customHeight="1">
      <c r="A41" s="38"/>
      <c r="B41" s="9" t="s">
        <v>12</v>
      </c>
      <c r="C41" s="28"/>
      <c r="D41" s="17"/>
      <c r="E41" s="15"/>
    </row>
    <row r="42" spans="1:9" ht="20" customHeight="1">
      <c r="A42" s="36"/>
      <c r="B42" s="9" t="s">
        <v>55</v>
      </c>
      <c r="C42" s="28"/>
      <c r="D42" s="17">
        <v>28930</v>
      </c>
      <c r="E42" s="15"/>
    </row>
    <row r="43" spans="1:9" ht="30" customHeight="1">
      <c r="A43" s="36"/>
      <c r="B43" s="9" t="s">
        <v>52</v>
      </c>
      <c r="C43" s="29">
        <v>0</v>
      </c>
      <c r="D43" s="14">
        <v>36300</v>
      </c>
      <c r="E43" s="10">
        <v>0</v>
      </c>
      <c r="G43" t="s">
        <v>32</v>
      </c>
    </row>
    <row r="44" spans="1:9" ht="31.5" customHeight="1">
      <c r="A44" s="38" t="s">
        <v>40</v>
      </c>
      <c r="B44" s="9" t="s">
        <v>27</v>
      </c>
      <c r="C44" s="29">
        <v>0</v>
      </c>
      <c r="D44" s="10">
        <v>0</v>
      </c>
      <c r="E44" s="10">
        <v>0</v>
      </c>
      <c r="G44" t="s">
        <v>32</v>
      </c>
      <c r="H44" t="s">
        <v>32</v>
      </c>
    </row>
    <row r="45" spans="1:9" ht="15.75" customHeight="1">
      <c r="A45" s="38"/>
      <c r="B45" s="9" t="s">
        <v>12</v>
      </c>
      <c r="C45" s="29"/>
      <c r="D45" s="15"/>
      <c r="E45" s="15"/>
      <c r="I45" t="s">
        <v>32</v>
      </c>
    </row>
    <row r="46" spans="1:9" ht="17.25" customHeight="1">
      <c r="A46" s="38" t="s">
        <v>41</v>
      </c>
      <c r="B46" s="9" t="s">
        <v>28</v>
      </c>
      <c r="C46" s="29">
        <v>0</v>
      </c>
      <c r="D46" s="10">
        <v>0</v>
      </c>
      <c r="E46" s="10">
        <v>0</v>
      </c>
    </row>
    <row r="47" spans="1:9" ht="13.5" customHeight="1">
      <c r="A47" s="38"/>
      <c r="B47" s="9" t="s">
        <v>12</v>
      </c>
      <c r="C47" s="29"/>
      <c r="D47" s="15"/>
      <c r="E47" s="15"/>
      <c r="H47" t="s">
        <v>32</v>
      </c>
    </row>
    <row r="48" spans="1:9" ht="20.25" customHeight="1">
      <c r="A48" s="45" t="s">
        <v>42</v>
      </c>
      <c r="B48" s="19" t="s">
        <v>29</v>
      </c>
      <c r="C48" s="27">
        <f>SUM(D48:E48)</f>
        <v>166100</v>
      </c>
      <c r="D48" s="20">
        <f>SUM(D50:D51)</f>
        <v>37400</v>
      </c>
      <c r="E48" s="20">
        <v>128700</v>
      </c>
      <c r="G48" t="s">
        <v>32</v>
      </c>
    </row>
    <row r="49" spans="1:8" ht="20.25" customHeight="1">
      <c r="A49" s="45"/>
      <c r="B49" s="19" t="s">
        <v>12</v>
      </c>
      <c r="C49" s="29">
        <v>0</v>
      </c>
      <c r="D49" s="10">
        <v>0</v>
      </c>
      <c r="E49" s="10">
        <v>0</v>
      </c>
      <c r="H49" t="s">
        <v>32</v>
      </c>
    </row>
    <row r="50" spans="1:8" ht="20.25" customHeight="1">
      <c r="A50" s="45"/>
      <c r="B50" s="9" t="s">
        <v>53</v>
      </c>
      <c r="C50" s="28">
        <v>128700</v>
      </c>
      <c r="D50" s="10">
        <v>0</v>
      </c>
      <c r="E50" s="14">
        <v>128700</v>
      </c>
      <c r="G50" t="s">
        <v>32</v>
      </c>
    </row>
    <row r="51" spans="1:8" ht="18" customHeight="1">
      <c r="A51" s="45"/>
      <c r="B51" s="9" t="s">
        <v>51</v>
      </c>
      <c r="C51" s="29">
        <v>0</v>
      </c>
      <c r="D51" s="14">
        <v>37400</v>
      </c>
      <c r="E51" s="10">
        <v>0</v>
      </c>
    </row>
    <row r="52" spans="1:8" ht="35.25" customHeight="1">
      <c r="A52" s="13">
        <v>4</v>
      </c>
      <c r="B52" s="9" t="s">
        <v>30</v>
      </c>
      <c r="C52" s="14">
        <f>SUM(C14+C15-C16)</f>
        <v>2549.0200000000186</v>
      </c>
      <c r="D52" s="14">
        <f>SUM(D15-D16)</f>
        <v>2549.0200000000186</v>
      </c>
      <c r="E52" s="10">
        <v>0</v>
      </c>
    </row>
    <row r="53" spans="1:8" ht="18">
      <c r="A53" s="7"/>
      <c r="C53" s="33"/>
    </row>
    <row r="54" spans="1:8" ht="18">
      <c r="C54" s="2" t="s">
        <v>32</v>
      </c>
      <c r="E54" s="8"/>
    </row>
    <row r="56" spans="1:8">
      <c r="E56" t="s">
        <v>32</v>
      </c>
    </row>
    <row r="57" spans="1:8">
      <c r="C57" t="s">
        <v>32</v>
      </c>
    </row>
  </sheetData>
  <mergeCells count="13">
    <mergeCell ref="A48:A51"/>
    <mergeCell ref="A32:A33"/>
    <mergeCell ref="A36:A37"/>
    <mergeCell ref="A38:A39"/>
    <mergeCell ref="A40:A41"/>
    <mergeCell ref="A44:A45"/>
    <mergeCell ref="A46:A47"/>
    <mergeCell ref="A28:A29"/>
    <mergeCell ref="A1:E1"/>
    <mergeCell ref="A3:E3"/>
    <mergeCell ref="A5:E5"/>
    <mergeCell ref="A6:E6"/>
    <mergeCell ref="A20:A2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2019-01-21T09:29:58Z</dcterms:modified>
</cp:coreProperties>
</file>